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2025. CUK FINANCIJSKI IZVJEŠTAJ\"/>
    </mc:Choice>
  </mc:AlternateContent>
  <xr:revisionPtr revIDLastSave="0" documentId="13_ncr:1_{4B16D46F-2FA0-4AD0-9EE1-8723860AD6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POSEBNI DIO" sheetId="7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0" l="1"/>
  <c r="F34" i="10"/>
  <c r="F29" i="10"/>
  <c r="F21" i="10"/>
  <c r="F14" i="10"/>
  <c r="H34" i="10" l="1"/>
  <c r="H37" i="10" s="1"/>
  <c r="I34" i="10" s="1"/>
  <c r="I37" i="10" s="1"/>
  <c r="I21" i="10"/>
  <c r="H21" i="10"/>
  <c r="I14" i="10" l="1"/>
  <c r="I29" i="10" s="1"/>
  <c r="H29" i="10"/>
</calcChain>
</file>

<file path=xl/sharedStrings.xml><?xml version="1.0" encoding="utf-8"?>
<sst xmlns="http://schemas.openxmlformats.org/spreadsheetml/2006/main" count="154" uniqueCount="79">
  <si>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</si>
  <si>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</si>
  <si>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</si>
  <si>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</si>
  <si>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</si>
  <si>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</si>
  <si>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</si>
  <si>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</si>
  <si>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</si>
  <si>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</si>
  <si>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</si>
  <si>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</si>
  <si>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</si>
  <si>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</si>
  <si>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</si>
  <si>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</si>
  <si>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</si>
  <si>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</si>
  <si>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</si>
  <si>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</si>
  <si>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</si>
  <si>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</si>
  <si>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</si>
  <si>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</si>
  <si>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</si>
  <si>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</si>
  <si>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</si>
  <si>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</si>
  <si>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</si>
  <si>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</si>
  <si>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</si>
  <si>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</si>
  <si>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</si>
  <si>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</si>
  <si>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</si>
  <si>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</si>
  <si>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1 Opći prihodi i primici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</si>
  <si>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</si>
  <si>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</si>
  <si>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</si>
  <si>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</si>
  <si>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</si>
  <si>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</si>
  <si>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</si>
  <si>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</si>
  <si>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</si>
  <si>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</si>
  <si>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 xml:space="preserve">Prihodi od prodaje proizvoda i robe te pruženih usluga, prihodi od donacija </t>
  </si>
  <si>
    <t>Financijski rashodi</t>
  </si>
  <si>
    <t>3 Vlastiti prihodi - PK</t>
  </si>
  <si>
    <t xml:space="preserve">  3.1. Vlastiti prihodi - PK</t>
  </si>
  <si>
    <t>5.3. Pomoći - PK</t>
  </si>
  <si>
    <t>9 Vlastiti izvori</t>
  </si>
  <si>
    <t>9.1. Višak prihoda iz prethodnih godina - PK</t>
  </si>
  <si>
    <t xml:space="preserve">  1.0. Opći prihodi </t>
  </si>
  <si>
    <t xml:space="preserve">08 Rekreacija, kultura i religija </t>
  </si>
  <si>
    <t xml:space="preserve">082 Službe kulture </t>
  </si>
  <si>
    <t>Izvor financiranja 1.0.</t>
  </si>
  <si>
    <t>PROGRAM 3002</t>
  </si>
  <si>
    <t>Djelatnost Centra za umjetnost i kulturu</t>
  </si>
  <si>
    <t>Aktivnost A300201</t>
  </si>
  <si>
    <t>Financiranje redovne djelatnosti Centra za umjetnost i kulturu</t>
  </si>
  <si>
    <t xml:space="preserve">Opći prihodi </t>
  </si>
  <si>
    <t>Izvor financiranja 3.1.</t>
  </si>
  <si>
    <t>Vlastiti prihodi - PK</t>
  </si>
  <si>
    <t>Izvor financiranja 5.3.</t>
  </si>
  <si>
    <t>Pomoći - PK</t>
  </si>
  <si>
    <t>Izvor financiranja 9.1.</t>
  </si>
  <si>
    <t>Višak prihoda iz prethodnih godina - PK</t>
  </si>
  <si>
    <t xml:space="preserve">Rashodi za nabavu nefinancijske imovine </t>
  </si>
  <si>
    <t xml:space="preserve">Promjena iznos </t>
  </si>
  <si>
    <t>Promjena iznos</t>
  </si>
  <si>
    <t>Promjena postotak</t>
  </si>
  <si>
    <t xml:space="preserve">Promjena postotak </t>
  </si>
  <si>
    <t>I. Izmjena financijskog plana</t>
  </si>
  <si>
    <t>II. IZMJENA FINANCIJSKOG PLANA CENTRA ZA UMJETNOST I KULTURU
ZA 2025. GODINU</t>
  </si>
  <si>
    <t>II. Izmjena financijskog plana</t>
  </si>
  <si>
    <t>II. Izmjena fin. plana</t>
  </si>
  <si>
    <t xml:space="preserve"> II. Izmjena financijskog plana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</si>
</sst>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</font>
    <font>
      <b/>
      <i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1" fillId="0" borderId="0"/>
  </cellStyleXfs>
  <cellXfs count="113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right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wrapText="1"/>
    </xf>
    <xf numFmtId="4" fontId="3" fillId="0" borderId="3" xfId="0" applyNumberFormat="1" applyFont="1" applyBorder="1" applyAlignment="1">
      <alignment horizontal="right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2" borderId="8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2">
    <cellStyle name="Normalno" xfId="0" builtinId="0"/>
    <cellStyle name="Normalno 2" xfId="1" xr:uid="{08CAA5FC-45D2-4A8F-984E-4185A6676D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workbookViewId="0">
      <selection activeCell="L33" sqref="L33"/>
    </sheetView>
  </sheetViews>
  <sheetFormatPr defaultRowHeight="14.4" x14ac:dyDescent="0.3"/>
  <cols>
    <col min="5" max="9" width="25.33203125" customWidth="1"/>
  </cols>
  <sheetData>
    <row r="1" spans="1:9" ht="42" customHeight="1" x14ac:dyDescent="0.3">
      <c r="A1" s="79" t="s">
        <v>75</v>
      </c>
      <c r="B1" s="79"/>
      <c r="C1" s="79"/>
      <c r="D1" s="79"/>
      <c r="E1" s="79"/>
      <c r="F1" s="79"/>
      <c r="G1" s="79"/>
      <c r="H1" s="79"/>
      <c r="I1" s="79"/>
    </row>
    <row r="2" spans="1:9" ht="17.399999999999999" x14ac:dyDescent="0.3">
      <c r="A2" s="4"/>
      <c r="B2" s="4"/>
      <c r="C2" s="4"/>
      <c r="D2" s="4"/>
      <c r="E2" s="4"/>
      <c r="F2" s="4"/>
      <c r="G2" s="4"/>
      <c r="H2" s="4"/>
      <c r="I2" s="4"/>
    </row>
    <row r="3" spans="1:9" ht="15.6" x14ac:dyDescent="0.3">
      <c r="A3" s="79" t="s">
        <v>15</v>
      </c>
      <c r="B3" s="79"/>
      <c r="C3" s="79"/>
      <c r="D3" s="79"/>
      <c r="E3" s="79"/>
      <c r="F3" s="79"/>
      <c r="G3" s="79"/>
      <c r="H3" s="92"/>
      <c r="I3" s="92"/>
    </row>
    <row r="4" spans="1:9" ht="17.399999999999999" x14ac:dyDescent="0.3">
      <c r="A4" s="4"/>
      <c r="B4" s="4"/>
      <c r="C4" s="4"/>
      <c r="D4" s="4"/>
      <c r="E4" s="4"/>
      <c r="F4" s="4"/>
      <c r="G4" s="4"/>
      <c r="H4" s="5"/>
      <c r="I4" s="5"/>
    </row>
    <row r="5" spans="1:9" ht="15.6" x14ac:dyDescent="0.3">
      <c r="A5" s="79" t="s">
        <v>19</v>
      </c>
      <c r="B5" s="80"/>
      <c r="C5" s="80"/>
      <c r="D5" s="80"/>
      <c r="E5" s="80"/>
      <c r="F5" s="80"/>
      <c r="G5" s="80"/>
      <c r="H5" s="80"/>
      <c r="I5" s="80"/>
    </row>
    <row r="6" spans="1:9" ht="17.399999999999999" x14ac:dyDescent="0.3">
      <c r="A6" s="1"/>
      <c r="B6" s="2"/>
      <c r="C6" s="2"/>
      <c r="D6" s="2"/>
      <c r="E6" s="6"/>
      <c r="F6" s="7"/>
      <c r="G6" s="7"/>
      <c r="H6" s="7"/>
      <c r="I6" s="28"/>
    </row>
    <row r="7" spans="1:9" ht="26.4" x14ac:dyDescent="0.3">
      <c r="A7" s="24"/>
      <c r="B7" s="25"/>
      <c r="C7" s="25"/>
      <c r="D7" s="26"/>
      <c r="E7" s="27"/>
      <c r="F7" s="3" t="s">
        <v>74</v>
      </c>
      <c r="G7" s="3" t="s">
        <v>71</v>
      </c>
      <c r="H7" s="3" t="s">
        <v>72</v>
      </c>
      <c r="I7" s="3" t="s">
        <v>78</v>
      </c>
    </row>
    <row r="8" spans="1:9" x14ac:dyDescent="0.3">
      <c r="A8" s="84" t="s">
        <v>0</v>
      </c>
      <c r="B8" s="78"/>
      <c r="C8" s="78"/>
      <c r="D8" s="78"/>
      <c r="E8" s="93"/>
      <c r="F8" s="52">
        <v>225213</v>
      </c>
      <c r="G8" s="52">
        <v>6000</v>
      </c>
      <c r="H8" s="52">
        <v>2.66</v>
      </c>
      <c r="I8" s="52">
        <v>231213</v>
      </c>
    </row>
    <row r="9" spans="1:9" x14ac:dyDescent="0.3">
      <c r="A9" s="94" t="s">
        <v>24</v>
      </c>
      <c r="B9" s="95"/>
      <c r="C9" s="95"/>
      <c r="D9" s="95"/>
      <c r="E9" s="91"/>
      <c r="F9" s="51">
        <v>225213</v>
      </c>
      <c r="G9" s="51">
        <v>6000</v>
      </c>
      <c r="H9" s="51">
        <v>2.66</v>
      </c>
      <c r="I9" s="51">
        <v>231213</v>
      </c>
    </row>
    <row r="10" spans="1:9" x14ac:dyDescent="0.3">
      <c r="A10" s="90" t="s">
        <v>25</v>
      </c>
      <c r="B10" s="91"/>
      <c r="C10" s="91"/>
      <c r="D10" s="91"/>
      <c r="E10" s="91"/>
      <c r="F10" s="51">
        <v>0</v>
      </c>
      <c r="G10" s="51">
        <v>0</v>
      </c>
      <c r="H10" s="51">
        <v>0</v>
      </c>
      <c r="I10" s="51">
        <v>0</v>
      </c>
    </row>
    <row r="11" spans="1:9" x14ac:dyDescent="0.3">
      <c r="A11" s="29" t="s">
        <v>1</v>
      </c>
      <c r="B11" s="37"/>
      <c r="C11" s="37"/>
      <c r="D11" s="37"/>
      <c r="E11" s="37"/>
      <c r="F11" s="52">
        <v>242873</v>
      </c>
      <c r="G11" s="52">
        <v>6000</v>
      </c>
      <c r="H11" s="52">
        <v>2.4700000000000002</v>
      </c>
      <c r="I11" s="52">
        <v>248873</v>
      </c>
    </row>
    <row r="12" spans="1:9" x14ac:dyDescent="0.3">
      <c r="A12" s="96" t="s">
        <v>26</v>
      </c>
      <c r="B12" s="95"/>
      <c r="C12" s="95"/>
      <c r="D12" s="95"/>
      <c r="E12" s="95"/>
      <c r="F12" s="51">
        <v>237800</v>
      </c>
      <c r="G12" s="51">
        <v>4000</v>
      </c>
      <c r="H12" s="51">
        <v>1.68</v>
      </c>
      <c r="I12" s="51">
        <v>241800</v>
      </c>
    </row>
    <row r="13" spans="1:9" x14ac:dyDescent="0.3">
      <c r="A13" s="90" t="s">
        <v>27</v>
      </c>
      <c r="B13" s="91"/>
      <c r="C13" s="91"/>
      <c r="D13" s="91"/>
      <c r="E13" s="91"/>
      <c r="F13" s="51">
        <v>5073</v>
      </c>
      <c r="G13" s="51">
        <v>2000</v>
      </c>
      <c r="H13" s="51">
        <v>39.42</v>
      </c>
      <c r="I13" s="51">
        <v>7073</v>
      </c>
    </row>
    <row r="14" spans="1:9" x14ac:dyDescent="0.3">
      <c r="A14" s="77" t="s">
        <v>38</v>
      </c>
      <c r="B14" s="78"/>
      <c r="C14" s="78"/>
      <c r="D14" s="78"/>
      <c r="E14" s="78"/>
      <c r="F14" s="52">
        <f t="shared" ref="F14" si="0">F8-F11</f>
        <v>-17660</v>
      </c>
      <c r="G14" s="52">
        <v>0</v>
      </c>
      <c r="H14" s="52">
        <v>0</v>
      </c>
      <c r="I14" s="52">
        <f t="shared" ref="I14" si="1">I8-I11</f>
        <v>-17660</v>
      </c>
    </row>
    <row r="15" spans="1:9" ht="17.399999999999999" x14ac:dyDescent="0.3">
      <c r="A15" s="4"/>
      <c r="B15" s="17"/>
      <c r="C15" s="17"/>
      <c r="D15" s="17"/>
      <c r="E15" s="17"/>
      <c r="F15" s="18"/>
      <c r="G15" s="18"/>
      <c r="H15" s="18"/>
      <c r="I15" s="18"/>
    </row>
    <row r="16" spans="1:9" ht="15.6" x14ac:dyDescent="0.3">
      <c r="A16" s="79" t="s">
        <v>20</v>
      </c>
      <c r="B16" s="80"/>
      <c r="C16" s="80"/>
      <c r="D16" s="80"/>
      <c r="E16" s="80"/>
      <c r="F16" s="80"/>
      <c r="G16" s="80"/>
      <c r="H16" s="80"/>
      <c r="I16" s="80"/>
    </row>
    <row r="17" spans="1:9" ht="17.399999999999999" x14ac:dyDescent="0.3">
      <c r="A17" s="4"/>
      <c r="B17" s="17"/>
      <c r="C17" s="17"/>
      <c r="D17" s="17"/>
      <c r="E17" s="17"/>
      <c r="F17" s="18"/>
      <c r="G17" s="18"/>
      <c r="H17" s="18"/>
      <c r="I17" s="18"/>
    </row>
    <row r="18" spans="1:9" ht="26.4" x14ac:dyDescent="0.3">
      <c r="A18" s="24"/>
      <c r="B18" s="25"/>
      <c r="C18" s="25"/>
      <c r="D18" s="26"/>
      <c r="E18" s="27"/>
      <c r="F18" s="3" t="s">
        <v>74</v>
      </c>
      <c r="G18" s="3" t="s">
        <v>71</v>
      </c>
      <c r="H18" s="3" t="s">
        <v>72</v>
      </c>
      <c r="I18" s="3" t="s">
        <v>76</v>
      </c>
    </row>
    <row r="19" spans="1:9" x14ac:dyDescent="0.3">
      <c r="A19" s="90" t="s">
        <v>28</v>
      </c>
      <c r="B19" s="91"/>
      <c r="C19" s="91"/>
      <c r="D19" s="91"/>
      <c r="E19" s="91"/>
      <c r="F19" s="53"/>
      <c r="G19" s="51"/>
      <c r="H19" s="51"/>
      <c r="I19" s="53"/>
    </row>
    <row r="20" spans="1:9" x14ac:dyDescent="0.3">
      <c r="A20" s="90" t="s">
        <v>29</v>
      </c>
      <c r="B20" s="91"/>
      <c r="C20" s="91"/>
      <c r="D20" s="91"/>
      <c r="E20" s="91"/>
      <c r="F20" s="53"/>
      <c r="G20" s="51"/>
      <c r="H20" s="51"/>
      <c r="I20" s="53"/>
    </row>
    <row r="21" spans="1:9" x14ac:dyDescent="0.3">
      <c r="A21" s="77" t="s">
        <v>2</v>
      </c>
      <c r="B21" s="78"/>
      <c r="C21" s="78"/>
      <c r="D21" s="78"/>
      <c r="E21" s="78"/>
      <c r="F21" s="52">
        <f t="shared" ref="F21" si="2">F19-F20</f>
        <v>0</v>
      </c>
      <c r="G21" s="52"/>
      <c r="H21" s="52">
        <f t="shared" ref="H21:I21" si="3">H19-H20</f>
        <v>0</v>
      </c>
      <c r="I21" s="52">
        <f t="shared" si="3"/>
        <v>0</v>
      </c>
    </row>
    <row r="22" spans="1:9" x14ac:dyDescent="0.3">
      <c r="A22" s="77" t="s">
        <v>39</v>
      </c>
      <c r="B22" s="78"/>
      <c r="C22" s="78"/>
      <c r="D22" s="78"/>
      <c r="E22" s="78"/>
      <c r="F22" s="52">
        <v>0</v>
      </c>
      <c r="G22" s="52"/>
      <c r="H22" s="52">
        <v>0</v>
      </c>
      <c r="I22" s="52">
        <v>0</v>
      </c>
    </row>
    <row r="23" spans="1:9" ht="17.399999999999999" x14ac:dyDescent="0.3">
      <c r="A23" s="16"/>
      <c r="B23" s="17"/>
      <c r="C23" s="17"/>
      <c r="D23" s="17"/>
      <c r="E23" s="17"/>
      <c r="F23" s="18"/>
      <c r="G23" s="18"/>
      <c r="H23" s="18"/>
      <c r="I23" s="18"/>
    </row>
    <row r="24" spans="1:9" ht="15.6" x14ac:dyDescent="0.3">
      <c r="A24" s="79" t="s">
        <v>40</v>
      </c>
      <c r="B24" s="80"/>
      <c r="C24" s="80"/>
      <c r="D24" s="80"/>
      <c r="E24" s="80"/>
      <c r="F24" s="80"/>
      <c r="G24" s="80"/>
      <c r="H24" s="80"/>
      <c r="I24" s="80"/>
    </row>
    <row r="25" spans="1:9" ht="15.6" x14ac:dyDescent="0.3">
      <c r="A25" s="35"/>
      <c r="B25" s="36"/>
      <c r="C25" s="36"/>
      <c r="D25" s="36"/>
      <c r="E25" s="36"/>
      <c r="F25" s="36"/>
      <c r="G25" s="36"/>
      <c r="H25" s="36"/>
      <c r="I25" s="36"/>
    </row>
    <row r="26" spans="1:9" ht="26.4" x14ac:dyDescent="0.3">
      <c r="A26" s="24"/>
      <c r="B26" s="25"/>
      <c r="C26" s="25"/>
      <c r="D26" s="26"/>
      <c r="E26" s="27"/>
      <c r="F26" s="3" t="s">
        <v>74</v>
      </c>
      <c r="G26" s="3" t="s">
        <v>71</v>
      </c>
      <c r="H26" s="3" t="s">
        <v>72</v>
      </c>
      <c r="I26" s="3" t="s">
        <v>76</v>
      </c>
    </row>
    <row r="27" spans="1:9" ht="15" customHeight="1" x14ac:dyDescent="0.3">
      <c r="A27" s="81" t="s">
        <v>41</v>
      </c>
      <c r="B27" s="82"/>
      <c r="C27" s="82"/>
      <c r="D27" s="82"/>
      <c r="E27" s="83"/>
      <c r="F27" s="55">
        <v>17660</v>
      </c>
      <c r="G27" s="54">
        <v>0</v>
      </c>
      <c r="H27" s="54">
        <v>0</v>
      </c>
      <c r="I27" s="55">
        <v>17660</v>
      </c>
    </row>
    <row r="28" spans="1:9" ht="15" customHeight="1" x14ac:dyDescent="0.3">
      <c r="A28" s="77" t="s">
        <v>42</v>
      </c>
      <c r="B28" s="78"/>
      <c r="C28" s="78"/>
      <c r="D28" s="78"/>
      <c r="E28" s="78"/>
      <c r="F28" s="57">
        <v>0</v>
      </c>
      <c r="G28" s="56"/>
      <c r="H28" s="56">
        <v>0</v>
      </c>
      <c r="I28" s="57">
        <v>0</v>
      </c>
    </row>
    <row r="29" spans="1:9" ht="45" customHeight="1" x14ac:dyDescent="0.3">
      <c r="A29" s="84" t="s">
        <v>43</v>
      </c>
      <c r="B29" s="85"/>
      <c r="C29" s="85"/>
      <c r="D29" s="85"/>
      <c r="E29" s="86"/>
      <c r="F29" s="57">
        <f t="shared" ref="F29" si="4">F14+F21+F27-F28</f>
        <v>0</v>
      </c>
      <c r="G29" s="56"/>
      <c r="H29" s="56">
        <f t="shared" ref="H29:I29" si="5">H14+H21+H27-H28</f>
        <v>0</v>
      </c>
      <c r="I29" s="57">
        <f t="shared" si="5"/>
        <v>0</v>
      </c>
    </row>
    <row r="30" spans="1:9" ht="15.6" x14ac:dyDescent="0.3">
      <c r="A30" s="38"/>
      <c r="B30" s="39"/>
      <c r="C30" s="39"/>
      <c r="D30" s="39"/>
      <c r="E30" s="39"/>
      <c r="F30" s="39"/>
      <c r="G30" s="39"/>
      <c r="H30" s="39"/>
      <c r="I30" s="39"/>
    </row>
    <row r="31" spans="1:9" ht="15.6" x14ac:dyDescent="0.3">
      <c r="A31" s="87" t="s">
        <v>37</v>
      </c>
      <c r="B31" s="87"/>
      <c r="C31" s="87"/>
      <c r="D31" s="87"/>
      <c r="E31" s="87"/>
      <c r="F31" s="87"/>
      <c r="G31" s="87"/>
      <c r="H31" s="87"/>
      <c r="I31" s="87"/>
    </row>
    <row r="32" spans="1:9" ht="17.399999999999999" x14ac:dyDescent="0.3">
      <c r="A32" s="40"/>
      <c r="B32" s="41"/>
      <c r="C32" s="41"/>
      <c r="D32" s="41"/>
      <c r="E32" s="41"/>
      <c r="F32" s="42"/>
      <c r="G32" s="42"/>
      <c r="H32" s="42"/>
      <c r="I32" s="42"/>
    </row>
    <row r="33" spans="1:9" ht="26.4" x14ac:dyDescent="0.3">
      <c r="A33" s="43"/>
      <c r="B33" s="44"/>
      <c r="C33" s="44"/>
      <c r="D33" s="45"/>
      <c r="E33" s="46"/>
      <c r="F33" s="3" t="s">
        <v>74</v>
      </c>
      <c r="G33" s="3" t="s">
        <v>71</v>
      </c>
      <c r="H33" s="3" t="s">
        <v>72</v>
      </c>
      <c r="I33" s="3" t="s">
        <v>76</v>
      </c>
    </row>
    <row r="34" spans="1:9" x14ac:dyDescent="0.3">
      <c r="A34" s="81" t="s">
        <v>41</v>
      </c>
      <c r="B34" s="82"/>
      <c r="C34" s="82"/>
      <c r="D34" s="82"/>
      <c r="E34" s="83"/>
      <c r="F34" s="55">
        <f>E37</f>
        <v>0</v>
      </c>
      <c r="G34" s="54"/>
      <c r="H34" s="54">
        <f>F37</f>
        <v>0</v>
      </c>
      <c r="I34" s="55">
        <f>H37</f>
        <v>0</v>
      </c>
    </row>
    <row r="35" spans="1:9" ht="28.5" customHeight="1" x14ac:dyDescent="0.3">
      <c r="A35" s="81" t="s">
        <v>44</v>
      </c>
      <c r="B35" s="82"/>
      <c r="C35" s="82"/>
      <c r="D35" s="82"/>
      <c r="E35" s="83"/>
      <c r="F35" s="55">
        <v>0</v>
      </c>
      <c r="G35" s="54"/>
      <c r="H35" s="54">
        <v>0</v>
      </c>
      <c r="I35" s="55">
        <v>0</v>
      </c>
    </row>
    <row r="36" spans="1:9" x14ac:dyDescent="0.3">
      <c r="A36" s="81" t="s">
        <v>45</v>
      </c>
      <c r="B36" s="88"/>
      <c r="C36" s="88"/>
      <c r="D36" s="88"/>
      <c r="E36" s="89"/>
      <c r="F36" s="55">
        <v>0</v>
      </c>
      <c r="G36" s="54"/>
      <c r="H36" s="54">
        <v>0</v>
      </c>
      <c r="I36" s="55">
        <v>0</v>
      </c>
    </row>
    <row r="37" spans="1:9" ht="15" customHeight="1" x14ac:dyDescent="0.3">
      <c r="A37" s="77" t="s">
        <v>42</v>
      </c>
      <c r="B37" s="78"/>
      <c r="C37" s="78"/>
      <c r="D37" s="78"/>
      <c r="E37" s="78"/>
      <c r="F37" s="59">
        <f t="shared" ref="F37" si="6">F34-F35+F36</f>
        <v>0</v>
      </c>
      <c r="G37" s="58"/>
      <c r="H37" s="58">
        <f t="shared" ref="H37:I37" si="7">H34-H35+H36</f>
        <v>0</v>
      </c>
      <c r="I37" s="59">
        <f t="shared" si="7"/>
        <v>0</v>
      </c>
    </row>
    <row r="38" spans="1:9" ht="17.25" customHeight="1" x14ac:dyDescent="0.3"/>
    <row r="39" spans="1:9" x14ac:dyDescent="0.3">
      <c r="A39" s="75"/>
      <c r="B39" s="76"/>
      <c r="C39" s="76"/>
      <c r="D39" s="76"/>
      <c r="E39" s="76"/>
      <c r="F39" s="76"/>
      <c r="G39" s="76"/>
      <c r="H39" s="76"/>
      <c r="I39" s="76"/>
    </row>
    <row r="40" spans="1:9" ht="9" customHeight="1" x14ac:dyDescent="0.3"/>
  </sheetData>
  <mergeCells count="24">
    <mergeCell ref="A20:E20"/>
    <mergeCell ref="A1:I1"/>
    <mergeCell ref="A3:I3"/>
    <mergeCell ref="A5:I5"/>
    <mergeCell ref="A8:E8"/>
    <mergeCell ref="A9:E9"/>
    <mergeCell ref="A10:E10"/>
    <mergeCell ref="A12:E12"/>
    <mergeCell ref="A13:E13"/>
    <mergeCell ref="A14:E14"/>
    <mergeCell ref="A16:I16"/>
    <mergeCell ref="A19:E19"/>
    <mergeCell ref="A39:I39"/>
    <mergeCell ref="A21:E21"/>
    <mergeCell ref="A22:E22"/>
    <mergeCell ref="A24:I24"/>
    <mergeCell ref="A27:E27"/>
    <mergeCell ref="A28:E28"/>
    <mergeCell ref="A29:E29"/>
    <mergeCell ref="A31:I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7"/>
  <sheetViews>
    <sheetView workbookViewId="0">
      <selection activeCell="G21" sqref="G2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7" width="25.33203125" customWidth="1"/>
  </cols>
  <sheetData>
    <row r="1" spans="1:9" ht="42" customHeight="1" x14ac:dyDescent="0.3">
      <c r="A1" s="79" t="s">
        <v>75</v>
      </c>
      <c r="B1" s="79"/>
      <c r="C1" s="79"/>
      <c r="D1" s="79"/>
      <c r="E1" s="79"/>
      <c r="F1" s="79"/>
      <c r="G1" s="79"/>
      <c r="H1" s="79"/>
      <c r="I1" s="79"/>
    </row>
    <row r="2" spans="1:9" ht="18" customHeight="1" x14ac:dyDescent="0.3">
      <c r="A2" s="4"/>
      <c r="B2" s="4"/>
      <c r="C2" s="4"/>
      <c r="D2" s="4"/>
      <c r="E2" s="4"/>
      <c r="F2" s="4"/>
      <c r="G2" s="4"/>
    </row>
    <row r="3" spans="1:9" ht="15.75" customHeight="1" x14ac:dyDescent="0.3">
      <c r="A3" s="79" t="s">
        <v>15</v>
      </c>
      <c r="B3" s="79"/>
      <c r="C3" s="79"/>
      <c r="D3" s="79"/>
      <c r="E3" s="79"/>
      <c r="F3" s="79"/>
      <c r="G3" s="79"/>
    </row>
    <row r="4" spans="1:9" ht="17.399999999999999" x14ac:dyDescent="0.3">
      <c r="A4" s="4"/>
      <c r="B4" s="4"/>
      <c r="C4" s="4"/>
      <c r="D4" s="4"/>
      <c r="E4" s="4"/>
      <c r="F4" s="5"/>
      <c r="G4" s="5"/>
    </row>
    <row r="5" spans="1:9" ht="18" customHeight="1" x14ac:dyDescent="0.3">
      <c r="A5" s="79" t="s">
        <v>4</v>
      </c>
      <c r="B5" s="79"/>
      <c r="C5" s="79"/>
      <c r="D5" s="79"/>
      <c r="E5" s="79"/>
      <c r="F5" s="79"/>
      <c r="G5" s="79"/>
    </row>
    <row r="6" spans="1:9" ht="17.399999999999999" x14ac:dyDescent="0.3">
      <c r="A6" s="4"/>
      <c r="B6" s="4"/>
      <c r="C6" s="4"/>
      <c r="D6" s="4"/>
      <c r="E6" s="4"/>
      <c r="F6" s="5"/>
      <c r="G6" s="5"/>
    </row>
    <row r="7" spans="1:9" ht="15.75" customHeight="1" x14ac:dyDescent="0.3">
      <c r="A7" s="79" t="s">
        <v>30</v>
      </c>
      <c r="B7" s="79"/>
      <c r="C7" s="79"/>
      <c r="D7" s="79"/>
      <c r="E7" s="79"/>
      <c r="F7" s="79"/>
      <c r="G7" s="79"/>
    </row>
    <row r="8" spans="1:9" ht="17.399999999999999" x14ac:dyDescent="0.3">
      <c r="A8" s="4"/>
      <c r="B8" s="4"/>
      <c r="C8" s="4"/>
      <c r="D8" s="4"/>
      <c r="E8" s="4"/>
      <c r="F8" s="5"/>
      <c r="G8" s="5"/>
    </row>
    <row r="9" spans="1:9" ht="26.4" x14ac:dyDescent="0.3">
      <c r="A9" s="15" t="s">
        <v>5</v>
      </c>
      <c r="B9" s="14" t="s">
        <v>6</v>
      </c>
      <c r="C9" s="14" t="s">
        <v>3</v>
      </c>
      <c r="D9" s="3" t="s">
        <v>74</v>
      </c>
      <c r="E9" s="3" t="s">
        <v>70</v>
      </c>
      <c r="F9" s="3" t="s">
        <v>72</v>
      </c>
      <c r="G9" s="3" t="s">
        <v>76</v>
      </c>
    </row>
    <row r="10" spans="1:9" x14ac:dyDescent="0.3">
      <c r="A10" s="32"/>
      <c r="B10" s="33"/>
      <c r="C10" s="31" t="s">
        <v>0</v>
      </c>
      <c r="D10" s="60">
        <v>225213</v>
      </c>
      <c r="E10" s="60">
        <v>6000</v>
      </c>
      <c r="F10" s="60">
        <v>2.66</v>
      </c>
      <c r="G10" s="60">
        <v>231213</v>
      </c>
    </row>
    <row r="11" spans="1:9" ht="15.75" customHeight="1" x14ac:dyDescent="0.3">
      <c r="A11" s="8">
        <v>6</v>
      </c>
      <c r="B11" s="8"/>
      <c r="C11" s="8" t="s">
        <v>7</v>
      </c>
      <c r="D11" s="60">
        <v>225213</v>
      </c>
      <c r="E11" s="62">
        <v>6000</v>
      </c>
      <c r="F11" s="60">
        <v>2.66</v>
      </c>
      <c r="G11" s="60">
        <v>231213</v>
      </c>
    </row>
    <row r="12" spans="1:9" ht="39.6" x14ac:dyDescent="0.3">
      <c r="A12" s="8"/>
      <c r="B12" s="12">
        <v>63</v>
      </c>
      <c r="C12" s="12" t="s">
        <v>21</v>
      </c>
      <c r="D12" s="74">
        <v>3700</v>
      </c>
      <c r="E12" s="61">
        <v>-2000</v>
      </c>
      <c r="F12" s="74">
        <v>-54.05</v>
      </c>
      <c r="G12" s="74">
        <v>1700</v>
      </c>
    </row>
    <row r="13" spans="1:9" x14ac:dyDescent="0.3">
      <c r="A13" s="9"/>
      <c r="B13" s="9">
        <v>64</v>
      </c>
      <c r="C13" s="9" t="s">
        <v>46</v>
      </c>
      <c r="D13" s="72">
        <v>13</v>
      </c>
      <c r="E13" s="61">
        <v>0</v>
      </c>
      <c r="F13" s="72">
        <v>0</v>
      </c>
      <c r="G13" s="72">
        <v>13</v>
      </c>
    </row>
    <row r="14" spans="1:9" ht="39.6" x14ac:dyDescent="0.3">
      <c r="A14" s="9"/>
      <c r="B14" s="9">
        <v>66</v>
      </c>
      <c r="C14" s="12" t="s">
        <v>47</v>
      </c>
      <c r="D14" s="74">
        <v>35000</v>
      </c>
      <c r="E14" s="61">
        <v>8000</v>
      </c>
      <c r="F14" s="74">
        <v>22.86</v>
      </c>
      <c r="G14" s="74">
        <v>43000</v>
      </c>
    </row>
    <row r="15" spans="1:9" ht="39.6" x14ac:dyDescent="0.3">
      <c r="A15" s="9"/>
      <c r="B15" s="9">
        <v>67</v>
      </c>
      <c r="C15" s="12" t="s">
        <v>22</v>
      </c>
      <c r="D15" s="74">
        <v>186500</v>
      </c>
      <c r="E15" s="61">
        <v>0</v>
      </c>
      <c r="F15" s="74">
        <v>0</v>
      </c>
      <c r="G15" s="74">
        <v>186500</v>
      </c>
    </row>
    <row r="18" spans="1:7" ht="15.6" x14ac:dyDescent="0.3">
      <c r="A18" s="79" t="s">
        <v>31</v>
      </c>
      <c r="B18" s="97"/>
      <c r="C18" s="97"/>
      <c r="D18" s="97"/>
      <c r="E18" s="97"/>
      <c r="F18" s="97"/>
      <c r="G18" s="97"/>
    </row>
    <row r="19" spans="1:7" ht="17.399999999999999" x14ac:dyDescent="0.3">
      <c r="A19" s="4"/>
      <c r="B19" s="4"/>
      <c r="C19" s="4"/>
      <c r="D19" s="4"/>
      <c r="E19" s="4"/>
      <c r="F19" s="5"/>
      <c r="G19" s="5"/>
    </row>
    <row r="20" spans="1:7" ht="26.4" x14ac:dyDescent="0.3">
      <c r="A20" s="15" t="s">
        <v>5</v>
      </c>
      <c r="B20" s="14" t="s">
        <v>6</v>
      </c>
      <c r="C20" s="14" t="s">
        <v>8</v>
      </c>
      <c r="D20" s="3" t="s">
        <v>74</v>
      </c>
      <c r="E20" s="3" t="s">
        <v>71</v>
      </c>
      <c r="F20" s="3" t="s">
        <v>73</v>
      </c>
      <c r="G20" s="3" t="s">
        <v>76</v>
      </c>
    </row>
    <row r="21" spans="1:7" x14ac:dyDescent="0.3">
      <c r="A21" s="32"/>
      <c r="B21" s="33"/>
      <c r="C21" s="31" t="s">
        <v>1</v>
      </c>
      <c r="D21" s="62">
        <v>242873</v>
      </c>
      <c r="E21" s="62">
        <v>6000</v>
      </c>
      <c r="F21" s="62">
        <v>2.4700000000000002</v>
      </c>
      <c r="G21" s="62">
        <v>248873</v>
      </c>
    </row>
    <row r="22" spans="1:7" ht="15.75" customHeight="1" x14ac:dyDescent="0.3">
      <c r="A22" s="8">
        <v>3</v>
      </c>
      <c r="B22" s="8"/>
      <c r="C22" s="8" t="s">
        <v>9</v>
      </c>
      <c r="D22" s="62">
        <v>237800</v>
      </c>
      <c r="E22" s="62">
        <v>4000</v>
      </c>
      <c r="F22" s="62">
        <v>1.68</v>
      </c>
      <c r="G22" s="62">
        <v>241800</v>
      </c>
    </row>
    <row r="23" spans="1:7" ht="15.75" customHeight="1" x14ac:dyDescent="0.3">
      <c r="A23" s="8"/>
      <c r="B23" s="12">
        <v>31</v>
      </c>
      <c r="C23" s="12" t="s">
        <v>10</v>
      </c>
      <c r="D23" s="61">
        <v>94500</v>
      </c>
      <c r="E23" s="61">
        <v>0</v>
      </c>
      <c r="F23" s="61">
        <v>0</v>
      </c>
      <c r="G23" s="61">
        <v>94500</v>
      </c>
    </row>
    <row r="24" spans="1:7" x14ac:dyDescent="0.3">
      <c r="A24" s="9"/>
      <c r="B24" s="9">
        <v>32</v>
      </c>
      <c r="C24" s="9" t="s">
        <v>18</v>
      </c>
      <c r="D24" s="61">
        <v>142600</v>
      </c>
      <c r="E24" s="61">
        <v>4000</v>
      </c>
      <c r="F24" s="61">
        <v>2.81</v>
      </c>
      <c r="G24" s="61">
        <v>146600</v>
      </c>
    </row>
    <row r="25" spans="1:7" x14ac:dyDescent="0.3">
      <c r="A25" s="9"/>
      <c r="B25" s="9">
        <v>34</v>
      </c>
      <c r="C25" s="10" t="s">
        <v>48</v>
      </c>
      <c r="D25" s="61">
        <v>700</v>
      </c>
      <c r="E25" s="61">
        <v>0</v>
      </c>
      <c r="F25" s="61">
        <v>0</v>
      </c>
      <c r="G25" s="61">
        <v>700</v>
      </c>
    </row>
    <row r="26" spans="1:7" ht="26.4" x14ac:dyDescent="0.3">
      <c r="A26" s="11">
        <v>4</v>
      </c>
      <c r="B26" s="11"/>
      <c r="C26" s="19" t="s">
        <v>11</v>
      </c>
      <c r="D26" s="62">
        <v>5073</v>
      </c>
      <c r="E26" s="62">
        <v>2000</v>
      </c>
      <c r="F26" s="62">
        <v>39.42</v>
      </c>
      <c r="G26" s="62">
        <v>7073</v>
      </c>
    </row>
    <row r="27" spans="1:7" ht="39.6" x14ac:dyDescent="0.3">
      <c r="A27" s="12"/>
      <c r="B27" s="12">
        <v>42</v>
      </c>
      <c r="C27" s="20" t="s">
        <v>23</v>
      </c>
      <c r="D27" s="61">
        <v>5073</v>
      </c>
      <c r="E27" s="61">
        <v>2000</v>
      </c>
      <c r="F27" s="61">
        <v>39.42</v>
      </c>
      <c r="G27" s="61">
        <v>7073</v>
      </c>
    </row>
  </sheetData>
  <mergeCells count="5">
    <mergeCell ref="A18:G18"/>
    <mergeCell ref="A3:G3"/>
    <mergeCell ref="A5:G5"/>
    <mergeCell ref="A7:G7"/>
    <mergeCell ref="A1:I1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1"/>
  <sheetViews>
    <sheetView workbookViewId="0">
      <selection activeCell="E23" sqref="E23"/>
    </sheetView>
  </sheetViews>
  <sheetFormatPr defaultRowHeight="14.4" x14ac:dyDescent="0.3"/>
  <cols>
    <col min="1" max="5" width="25.33203125" customWidth="1"/>
  </cols>
  <sheetData>
    <row r="1" spans="1:9" ht="42" customHeight="1" x14ac:dyDescent="0.3">
      <c r="A1" s="79" t="s">
        <v>75</v>
      </c>
      <c r="B1" s="79"/>
      <c r="C1" s="79"/>
      <c r="D1" s="79"/>
      <c r="E1" s="79"/>
      <c r="F1" s="79"/>
      <c r="G1" s="79"/>
      <c r="H1" s="79"/>
      <c r="I1" s="79"/>
    </row>
    <row r="2" spans="1:9" ht="18" customHeight="1" x14ac:dyDescent="0.3">
      <c r="A2" s="4"/>
      <c r="B2" s="4"/>
      <c r="C2" s="4"/>
      <c r="D2" s="4"/>
      <c r="E2" s="4"/>
    </row>
    <row r="3" spans="1:9" ht="15.75" customHeight="1" x14ac:dyDescent="0.3">
      <c r="A3" s="79" t="s">
        <v>15</v>
      </c>
      <c r="B3" s="79"/>
      <c r="C3" s="79"/>
      <c r="D3" s="79"/>
      <c r="E3" s="79"/>
    </row>
    <row r="4" spans="1:9" ht="17.399999999999999" x14ac:dyDescent="0.3">
      <c r="B4" s="4"/>
      <c r="C4" s="4"/>
      <c r="D4" s="5"/>
      <c r="E4" s="5"/>
    </row>
    <row r="5" spans="1:9" ht="18" customHeight="1" x14ac:dyDescent="0.3">
      <c r="A5" s="79" t="s">
        <v>4</v>
      </c>
      <c r="B5" s="79"/>
      <c r="C5" s="79"/>
      <c r="D5" s="79"/>
      <c r="E5" s="79"/>
    </row>
    <row r="6" spans="1:9" ht="17.399999999999999" x14ac:dyDescent="0.3">
      <c r="A6" s="4"/>
      <c r="B6" s="4"/>
      <c r="C6" s="4"/>
      <c r="D6" s="5"/>
      <c r="E6" s="5"/>
    </row>
    <row r="7" spans="1:9" ht="15.75" customHeight="1" x14ac:dyDescent="0.3">
      <c r="A7" s="79" t="s">
        <v>32</v>
      </c>
      <c r="B7" s="79"/>
      <c r="C7" s="79"/>
      <c r="D7" s="79"/>
      <c r="E7" s="79"/>
    </row>
    <row r="8" spans="1:9" ht="17.399999999999999" x14ac:dyDescent="0.3">
      <c r="A8" s="4"/>
      <c r="B8" s="4"/>
      <c r="C8" s="4"/>
      <c r="D8" s="5"/>
      <c r="E8" s="5"/>
    </row>
    <row r="9" spans="1:9" ht="26.4" x14ac:dyDescent="0.3">
      <c r="A9" s="15" t="s">
        <v>34</v>
      </c>
      <c r="B9" s="3" t="s">
        <v>74</v>
      </c>
      <c r="C9" s="3" t="s">
        <v>71</v>
      </c>
      <c r="D9" s="3" t="s">
        <v>73</v>
      </c>
      <c r="E9" s="3" t="s">
        <v>76</v>
      </c>
    </row>
    <row r="10" spans="1:9" x14ac:dyDescent="0.3">
      <c r="A10" s="34" t="s">
        <v>0</v>
      </c>
      <c r="B10" s="64">
        <v>242873</v>
      </c>
      <c r="C10" s="64">
        <v>6000</v>
      </c>
      <c r="D10" s="64">
        <v>2.4700000000000002</v>
      </c>
      <c r="E10" s="64">
        <v>248873</v>
      </c>
    </row>
    <row r="11" spans="1:9" x14ac:dyDescent="0.3">
      <c r="A11" s="19" t="s">
        <v>36</v>
      </c>
      <c r="B11" s="64">
        <v>186500</v>
      </c>
      <c r="C11" s="64">
        <v>0</v>
      </c>
      <c r="D11" s="64">
        <v>0</v>
      </c>
      <c r="E11" s="64">
        <v>186500</v>
      </c>
    </row>
    <row r="12" spans="1:9" x14ac:dyDescent="0.3">
      <c r="A12" s="10" t="s">
        <v>54</v>
      </c>
      <c r="B12" s="71">
        <v>186500</v>
      </c>
      <c r="C12" s="71">
        <v>0</v>
      </c>
      <c r="D12" s="71">
        <v>0</v>
      </c>
      <c r="E12" s="71">
        <v>186500</v>
      </c>
    </row>
    <row r="13" spans="1:9" x14ac:dyDescent="0.3">
      <c r="A13" s="21" t="s">
        <v>49</v>
      </c>
      <c r="B13" s="64">
        <v>35013</v>
      </c>
      <c r="C13" s="64">
        <v>8000</v>
      </c>
      <c r="D13" s="64">
        <v>22.85</v>
      </c>
      <c r="E13" s="64">
        <v>43013</v>
      </c>
    </row>
    <row r="14" spans="1:9" x14ac:dyDescent="0.3">
      <c r="A14" s="10" t="s">
        <v>50</v>
      </c>
      <c r="B14" s="71">
        <v>35013</v>
      </c>
      <c r="C14" s="71">
        <v>8000</v>
      </c>
      <c r="D14" s="71">
        <v>22.85</v>
      </c>
      <c r="E14" s="71">
        <v>43013</v>
      </c>
    </row>
    <row r="15" spans="1:9" x14ac:dyDescent="0.3">
      <c r="A15" s="34" t="s">
        <v>35</v>
      </c>
      <c r="B15" s="64">
        <v>3700</v>
      </c>
      <c r="C15" s="64">
        <v>-2000</v>
      </c>
      <c r="D15" s="64">
        <v>-54.05</v>
      </c>
      <c r="E15" s="64">
        <v>1700</v>
      </c>
    </row>
    <row r="16" spans="1:9" x14ac:dyDescent="0.3">
      <c r="A16" s="63" t="s">
        <v>51</v>
      </c>
      <c r="B16" s="71">
        <v>3700</v>
      </c>
      <c r="C16" s="71">
        <v>-2000</v>
      </c>
      <c r="D16" s="71">
        <v>-54.05</v>
      </c>
      <c r="E16" s="71">
        <v>1700</v>
      </c>
    </row>
    <row r="17" spans="1:5" x14ac:dyDescent="0.3">
      <c r="A17" s="34" t="s">
        <v>52</v>
      </c>
      <c r="B17" s="64">
        <v>17660</v>
      </c>
      <c r="C17" s="64">
        <v>0</v>
      </c>
      <c r="D17" s="64">
        <v>0</v>
      </c>
      <c r="E17" s="64">
        <v>17660</v>
      </c>
    </row>
    <row r="18" spans="1:5" ht="26.4" x14ac:dyDescent="0.3">
      <c r="A18" s="13" t="s">
        <v>53</v>
      </c>
      <c r="B18" s="71">
        <v>17660</v>
      </c>
      <c r="C18" s="71">
        <v>0</v>
      </c>
      <c r="D18" s="71">
        <v>0</v>
      </c>
      <c r="E18" s="71">
        <v>17660</v>
      </c>
    </row>
    <row r="20" spans="1:5" ht="15.75" customHeight="1" x14ac:dyDescent="0.3">
      <c r="A20" s="79" t="s">
        <v>33</v>
      </c>
      <c r="B20" s="79"/>
      <c r="C20" s="79"/>
      <c r="D20" s="79"/>
      <c r="E20" s="79"/>
    </row>
    <row r="21" spans="1:5" ht="17.399999999999999" x14ac:dyDescent="0.3">
      <c r="A21" s="4"/>
      <c r="B21" s="4"/>
      <c r="C21" s="4"/>
      <c r="D21" s="5"/>
      <c r="E21" s="5"/>
    </row>
    <row r="22" spans="1:5" ht="26.4" x14ac:dyDescent="0.3">
      <c r="A22" s="15" t="s">
        <v>34</v>
      </c>
      <c r="B22" s="3" t="s">
        <v>74</v>
      </c>
      <c r="C22" s="3" t="s">
        <v>71</v>
      </c>
      <c r="D22" s="3" t="s">
        <v>73</v>
      </c>
      <c r="E22" s="3" t="s">
        <v>76</v>
      </c>
    </row>
    <row r="23" spans="1:5" x14ac:dyDescent="0.3">
      <c r="A23" s="34" t="s">
        <v>1</v>
      </c>
      <c r="B23" s="64">
        <v>242873</v>
      </c>
      <c r="C23" s="64">
        <v>6000</v>
      </c>
      <c r="D23" s="64">
        <v>2.4700000000000002</v>
      </c>
      <c r="E23" s="64">
        <v>248873</v>
      </c>
    </row>
    <row r="24" spans="1:5" ht="15.75" customHeight="1" x14ac:dyDescent="0.3">
      <c r="A24" s="19" t="s">
        <v>36</v>
      </c>
      <c r="B24" s="64">
        <v>186500</v>
      </c>
      <c r="C24" s="64">
        <v>0</v>
      </c>
      <c r="D24" s="64">
        <v>0</v>
      </c>
      <c r="E24" s="64">
        <v>186500</v>
      </c>
    </row>
    <row r="25" spans="1:5" x14ac:dyDescent="0.3">
      <c r="A25" s="10" t="s">
        <v>54</v>
      </c>
      <c r="B25" s="71">
        <v>186500</v>
      </c>
      <c r="C25" s="71">
        <v>0</v>
      </c>
      <c r="D25" s="71">
        <v>0</v>
      </c>
      <c r="E25" s="71">
        <v>186500</v>
      </c>
    </row>
    <row r="26" spans="1:5" x14ac:dyDescent="0.3">
      <c r="A26" s="21" t="s">
        <v>49</v>
      </c>
      <c r="B26" s="64">
        <v>35013</v>
      </c>
      <c r="C26" s="64">
        <v>8000</v>
      </c>
      <c r="D26" s="64">
        <v>22.85</v>
      </c>
      <c r="E26" s="64">
        <v>43013</v>
      </c>
    </row>
    <row r="27" spans="1:5" x14ac:dyDescent="0.3">
      <c r="A27" s="10" t="s">
        <v>50</v>
      </c>
      <c r="B27" s="71">
        <v>35013</v>
      </c>
      <c r="C27" s="71">
        <v>8000</v>
      </c>
      <c r="D27" s="71">
        <v>22.85</v>
      </c>
      <c r="E27" s="71">
        <v>43013</v>
      </c>
    </row>
    <row r="28" spans="1:5" x14ac:dyDescent="0.3">
      <c r="A28" s="34" t="s">
        <v>35</v>
      </c>
      <c r="B28" s="64">
        <v>3700</v>
      </c>
      <c r="C28" s="64">
        <v>-2000</v>
      </c>
      <c r="D28" s="64">
        <v>-54.05</v>
      </c>
      <c r="E28" s="64">
        <v>1700</v>
      </c>
    </row>
    <row r="29" spans="1:5" x14ac:dyDescent="0.3">
      <c r="A29" s="63" t="s">
        <v>51</v>
      </c>
      <c r="B29" s="71">
        <v>3700</v>
      </c>
      <c r="C29" s="71">
        <v>-2000</v>
      </c>
      <c r="D29" s="71">
        <v>-54.05</v>
      </c>
      <c r="E29" s="71">
        <v>1700</v>
      </c>
    </row>
    <row r="30" spans="1:5" x14ac:dyDescent="0.3">
      <c r="A30" s="34" t="s">
        <v>52</v>
      </c>
      <c r="B30" s="64">
        <v>17660</v>
      </c>
      <c r="C30" s="64">
        <v>0</v>
      </c>
      <c r="D30" s="64">
        <v>0</v>
      </c>
      <c r="E30" s="64">
        <v>17660</v>
      </c>
    </row>
    <row r="31" spans="1:5" ht="26.4" x14ac:dyDescent="0.3">
      <c r="A31" s="13" t="s">
        <v>53</v>
      </c>
      <c r="B31" s="71">
        <v>17660</v>
      </c>
      <c r="C31" s="71">
        <v>0</v>
      </c>
      <c r="D31" s="71">
        <v>0</v>
      </c>
      <c r="E31" s="71">
        <v>17660</v>
      </c>
    </row>
  </sheetData>
  <mergeCells count="5">
    <mergeCell ref="A3:E3"/>
    <mergeCell ref="A5:E5"/>
    <mergeCell ref="A7:E7"/>
    <mergeCell ref="A20:E20"/>
    <mergeCell ref="A1:I1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2"/>
  <sheetViews>
    <sheetView workbookViewId="0">
      <selection activeCell="D22" sqref="D22"/>
    </sheetView>
  </sheetViews>
  <sheetFormatPr defaultRowHeight="14.4" x14ac:dyDescent="0.3"/>
  <cols>
    <col min="1" max="1" width="37.6640625" customWidth="1"/>
    <col min="2" max="5" width="25.33203125" customWidth="1"/>
  </cols>
  <sheetData>
    <row r="1" spans="1:9" ht="42" customHeight="1" x14ac:dyDescent="0.3">
      <c r="A1" s="79" t="s">
        <v>75</v>
      </c>
      <c r="B1" s="79"/>
      <c r="C1" s="79"/>
      <c r="D1" s="79"/>
      <c r="E1" s="79"/>
      <c r="F1" s="79"/>
      <c r="G1" s="79"/>
      <c r="H1" s="79"/>
      <c r="I1" s="79"/>
    </row>
    <row r="2" spans="1:9" ht="18" customHeight="1" x14ac:dyDescent="0.3">
      <c r="A2" s="4"/>
      <c r="B2" s="4"/>
      <c r="C2" s="4"/>
      <c r="D2" s="4"/>
      <c r="E2" s="4"/>
    </row>
    <row r="3" spans="1:9" ht="15.6" x14ac:dyDescent="0.3">
      <c r="A3" s="79" t="s">
        <v>15</v>
      </c>
      <c r="B3" s="79"/>
      <c r="C3" s="79"/>
      <c r="D3" s="92"/>
      <c r="E3" s="92"/>
    </row>
    <row r="4" spans="1:9" ht="17.399999999999999" x14ac:dyDescent="0.3">
      <c r="A4" s="4"/>
      <c r="B4" s="4"/>
      <c r="C4" s="4"/>
      <c r="D4" s="5"/>
      <c r="E4" s="5"/>
    </row>
    <row r="5" spans="1:9" ht="18" customHeight="1" x14ac:dyDescent="0.3">
      <c r="A5" s="79" t="s">
        <v>4</v>
      </c>
      <c r="B5" s="80"/>
      <c r="C5" s="80"/>
      <c r="D5" s="80"/>
      <c r="E5" s="80"/>
    </row>
    <row r="6" spans="1:9" ht="17.399999999999999" x14ac:dyDescent="0.3">
      <c r="A6" s="4"/>
      <c r="B6" s="4"/>
      <c r="C6" s="4"/>
      <c r="D6" s="5"/>
      <c r="E6" s="5"/>
    </row>
    <row r="7" spans="1:9" ht="15.6" x14ac:dyDescent="0.3">
      <c r="A7" s="79" t="s">
        <v>12</v>
      </c>
      <c r="B7" s="97"/>
      <c r="C7" s="97"/>
      <c r="D7" s="97"/>
      <c r="E7" s="97"/>
    </row>
    <row r="8" spans="1:9" ht="17.399999999999999" x14ac:dyDescent="0.3">
      <c r="A8" s="4"/>
      <c r="B8" s="4"/>
      <c r="C8" s="4"/>
      <c r="D8" s="5"/>
      <c r="E8" s="5"/>
    </row>
    <row r="9" spans="1:9" ht="26.4" x14ac:dyDescent="0.3">
      <c r="A9" s="15" t="s">
        <v>34</v>
      </c>
      <c r="B9" s="3" t="s">
        <v>74</v>
      </c>
      <c r="C9" s="3" t="s">
        <v>70</v>
      </c>
      <c r="D9" s="3" t="s">
        <v>73</v>
      </c>
      <c r="E9" s="3" t="s">
        <v>76</v>
      </c>
    </row>
    <row r="10" spans="1:9" ht="15.75" customHeight="1" x14ac:dyDescent="0.3">
      <c r="A10" s="8" t="s">
        <v>13</v>
      </c>
      <c r="B10" s="65">
        <v>242873</v>
      </c>
      <c r="C10" s="65">
        <v>6000</v>
      </c>
      <c r="D10" s="65">
        <v>2.4700000000000002</v>
      </c>
      <c r="E10" s="65">
        <v>248873</v>
      </c>
    </row>
    <row r="11" spans="1:9" ht="15.75" customHeight="1" x14ac:dyDescent="0.3">
      <c r="A11" s="8" t="s">
        <v>55</v>
      </c>
      <c r="B11" s="65">
        <v>242873</v>
      </c>
      <c r="C11" s="65">
        <v>6000</v>
      </c>
      <c r="D11" s="65">
        <v>2.4700000000000002</v>
      </c>
      <c r="E11" s="65">
        <v>248873</v>
      </c>
    </row>
    <row r="12" spans="1:9" x14ac:dyDescent="0.3">
      <c r="A12" s="13" t="s">
        <v>56</v>
      </c>
      <c r="B12" s="65">
        <v>242873</v>
      </c>
      <c r="C12" s="65">
        <v>6000</v>
      </c>
      <c r="D12" s="65">
        <v>2.4700000000000002</v>
      </c>
      <c r="E12" s="65">
        <v>248873</v>
      </c>
    </row>
  </sheetData>
  <mergeCells count="4">
    <mergeCell ref="A3:E3"/>
    <mergeCell ref="A5:E5"/>
    <mergeCell ref="A7:E7"/>
    <mergeCell ref="A1:I1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8"/>
  <sheetViews>
    <sheetView topLeftCell="A11" workbookViewId="0">
      <selection activeCell="J5" sqref="J5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30" customWidth="1"/>
    <col min="5" max="8" width="25.33203125" customWidth="1"/>
  </cols>
  <sheetData>
    <row r="1" spans="1:9" ht="42" customHeight="1" x14ac:dyDescent="0.3">
      <c r="A1" s="79" t="s">
        <v>75</v>
      </c>
      <c r="B1" s="79"/>
      <c r="C1" s="79"/>
      <c r="D1" s="79"/>
      <c r="E1" s="79"/>
      <c r="F1" s="79"/>
      <c r="G1" s="79"/>
      <c r="H1" s="79"/>
      <c r="I1" s="79"/>
    </row>
    <row r="2" spans="1:9" ht="17.399999999999999" x14ac:dyDescent="0.3">
      <c r="A2" s="4"/>
      <c r="B2" s="4"/>
      <c r="C2" s="4"/>
      <c r="D2" s="4"/>
      <c r="E2" s="4"/>
      <c r="F2" s="4"/>
      <c r="G2" s="5"/>
      <c r="H2" s="5"/>
    </row>
    <row r="3" spans="1:9" ht="18" customHeight="1" x14ac:dyDescent="0.3">
      <c r="A3" s="79" t="s">
        <v>14</v>
      </c>
      <c r="B3" s="80"/>
      <c r="C3" s="80"/>
      <c r="D3" s="80"/>
      <c r="E3" s="80"/>
      <c r="F3" s="80"/>
      <c r="G3" s="80"/>
      <c r="H3" s="80"/>
    </row>
    <row r="4" spans="1:9" ht="17.399999999999999" x14ac:dyDescent="0.3">
      <c r="A4" s="4"/>
      <c r="B4" s="4"/>
      <c r="C4" s="4"/>
      <c r="D4" s="4"/>
      <c r="E4" s="4"/>
      <c r="F4" s="4"/>
      <c r="G4" s="5"/>
      <c r="H4" s="5"/>
    </row>
    <row r="5" spans="1:9" ht="26.4" x14ac:dyDescent="0.3">
      <c r="A5" s="110" t="s">
        <v>16</v>
      </c>
      <c r="B5" s="111"/>
      <c r="C5" s="112"/>
      <c r="D5" s="14" t="s">
        <v>17</v>
      </c>
      <c r="E5" s="3" t="s">
        <v>74</v>
      </c>
      <c r="F5" s="3" t="s">
        <v>71</v>
      </c>
      <c r="G5" s="3" t="s">
        <v>72</v>
      </c>
      <c r="H5" s="3" t="s">
        <v>77</v>
      </c>
    </row>
    <row r="6" spans="1:9" ht="27" customHeight="1" x14ac:dyDescent="0.3">
      <c r="A6" s="107" t="s">
        <v>58</v>
      </c>
      <c r="B6" s="108"/>
      <c r="C6" s="109"/>
      <c r="D6" s="23" t="s">
        <v>59</v>
      </c>
      <c r="E6" s="62">
        <v>242873</v>
      </c>
      <c r="F6" s="62">
        <v>6000</v>
      </c>
      <c r="G6" s="62">
        <v>2.4700000000000002</v>
      </c>
      <c r="H6" s="62">
        <v>248873</v>
      </c>
    </row>
    <row r="7" spans="1:9" ht="44.25" customHeight="1" x14ac:dyDescent="0.3">
      <c r="A7" s="107" t="s">
        <v>60</v>
      </c>
      <c r="B7" s="108"/>
      <c r="C7" s="109"/>
      <c r="D7" s="23" t="s">
        <v>61</v>
      </c>
      <c r="E7" s="62">
        <v>242873</v>
      </c>
      <c r="F7" s="62">
        <v>6000</v>
      </c>
      <c r="G7" s="62">
        <v>2.4700000000000002</v>
      </c>
      <c r="H7" s="62">
        <v>248873</v>
      </c>
    </row>
    <row r="8" spans="1:9" ht="15" customHeight="1" x14ac:dyDescent="0.3">
      <c r="A8" s="98" t="s">
        <v>57</v>
      </c>
      <c r="B8" s="99"/>
      <c r="C8" s="100"/>
      <c r="D8" s="70" t="s">
        <v>62</v>
      </c>
      <c r="E8" s="73">
        <v>186500</v>
      </c>
      <c r="F8" s="62">
        <v>0</v>
      </c>
      <c r="G8" s="62">
        <v>0</v>
      </c>
      <c r="H8" s="73">
        <v>186500</v>
      </c>
    </row>
    <row r="9" spans="1:9" x14ac:dyDescent="0.3">
      <c r="A9" s="47">
        <v>3</v>
      </c>
      <c r="B9" s="48"/>
      <c r="C9" s="30"/>
      <c r="D9" s="22" t="s">
        <v>9</v>
      </c>
      <c r="E9" s="66">
        <v>186500</v>
      </c>
      <c r="F9" s="61">
        <v>0</v>
      </c>
      <c r="G9" s="61">
        <v>0</v>
      </c>
      <c r="H9" s="66">
        <v>186500</v>
      </c>
    </row>
    <row r="10" spans="1:9" x14ac:dyDescent="0.3">
      <c r="A10" s="101">
        <v>31</v>
      </c>
      <c r="B10" s="102"/>
      <c r="C10" s="103"/>
      <c r="D10" s="22" t="s">
        <v>10</v>
      </c>
      <c r="E10" s="66">
        <v>94500</v>
      </c>
      <c r="F10" s="61">
        <v>0</v>
      </c>
      <c r="G10" s="61">
        <v>0</v>
      </c>
      <c r="H10" s="66">
        <v>94500</v>
      </c>
    </row>
    <row r="11" spans="1:9" x14ac:dyDescent="0.3">
      <c r="A11" s="101">
        <v>32</v>
      </c>
      <c r="B11" s="102"/>
      <c r="C11" s="103"/>
      <c r="D11" s="22" t="s">
        <v>18</v>
      </c>
      <c r="E11" s="66">
        <v>91300</v>
      </c>
      <c r="F11" s="61">
        <v>0</v>
      </c>
      <c r="G11" s="61">
        <v>0</v>
      </c>
      <c r="H11" s="66">
        <v>91300</v>
      </c>
    </row>
    <row r="12" spans="1:9" x14ac:dyDescent="0.3">
      <c r="A12" s="67">
        <v>34</v>
      </c>
      <c r="B12" s="68"/>
      <c r="C12" s="69"/>
      <c r="D12" s="22" t="s">
        <v>48</v>
      </c>
      <c r="E12" s="66">
        <v>700</v>
      </c>
      <c r="F12" s="61">
        <v>0</v>
      </c>
      <c r="G12" s="61">
        <v>0</v>
      </c>
      <c r="H12" s="66">
        <v>700</v>
      </c>
    </row>
    <row r="13" spans="1:9" ht="26.4" x14ac:dyDescent="0.3">
      <c r="A13" s="67">
        <v>4</v>
      </c>
      <c r="B13" s="68"/>
      <c r="C13" s="69"/>
      <c r="D13" s="22" t="s">
        <v>69</v>
      </c>
      <c r="E13" s="66">
        <v>0</v>
      </c>
      <c r="F13" s="61">
        <v>0</v>
      </c>
      <c r="G13" s="61">
        <v>0</v>
      </c>
      <c r="H13" s="66">
        <v>0</v>
      </c>
    </row>
    <row r="14" spans="1:9" ht="26.4" x14ac:dyDescent="0.3">
      <c r="A14" s="67">
        <v>42</v>
      </c>
      <c r="B14" s="68"/>
      <c r="C14" s="69"/>
      <c r="D14" s="22" t="s">
        <v>23</v>
      </c>
      <c r="E14" s="66">
        <v>0</v>
      </c>
      <c r="F14" s="61">
        <v>0</v>
      </c>
      <c r="G14" s="61">
        <v>0</v>
      </c>
      <c r="H14" s="66">
        <v>0</v>
      </c>
    </row>
    <row r="15" spans="1:9" ht="15" customHeight="1" x14ac:dyDescent="0.3">
      <c r="A15" s="104" t="s">
        <v>63</v>
      </c>
      <c r="B15" s="105"/>
      <c r="C15" s="106"/>
      <c r="D15" s="70" t="s">
        <v>64</v>
      </c>
      <c r="E15" s="62">
        <v>35013</v>
      </c>
      <c r="F15" s="62">
        <v>8000</v>
      </c>
      <c r="G15" s="62">
        <v>22.85</v>
      </c>
      <c r="H15" s="62">
        <v>43013</v>
      </c>
    </row>
    <row r="16" spans="1:9" ht="14.25" customHeight="1" x14ac:dyDescent="0.3">
      <c r="A16" s="49">
        <v>3</v>
      </c>
      <c r="B16" s="50"/>
      <c r="C16" s="22"/>
      <c r="D16" s="22" t="s">
        <v>9</v>
      </c>
      <c r="E16" s="61">
        <v>32200</v>
      </c>
      <c r="F16" s="61">
        <v>6000</v>
      </c>
      <c r="G16" s="61">
        <v>18.63</v>
      </c>
      <c r="H16" s="61">
        <v>38200</v>
      </c>
    </row>
    <row r="17" spans="1:8" ht="14.25" customHeight="1" x14ac:dyDescent="0.3">
      <c r="A17" s="101">
        <v>31</v>
      </c>
      <c r="B17" s="102"/>
      <c r="C17" s="103"/>
      <c r="D17" s="22" t="s">
        <v>10</v>
      </c>
      <c r="E17" s="61">
        <v>0</v>
      </c>
      <c r="F17" s="61">
        <v>0</v>
      </c>
      <c r="G17" s="61">
        <v>0</v>
      </c>
      <c r="H17" s="61">
        <v>0</v>
      </c>
    </row>
    <row r="18" spans="1:8" ht="14.25" customHeight="1" x14ac:dyDescent="0.3">
      <c r="A18" s="101">
        <v>32</v>
      </c>
      <c r="B18" s="102"/>
      <c r="C18" s="103"/>
      <c r="D18" s="22" t="s">
        <v>18</v>
      </c>
      <c r="E18" s="61">
        <v>32200</v>
      </c>
      <c r="F18" s="61">
        <v>6000</v>
      </c>
      <c r="G18" s="61">
        <v>18.63</v>
      </c>
      <c r="H18" s="61">
        <v>38200</v>
      </c>
    </row>
    <row r="19" spans="1:8" ht="24" customHeight="1" x14ac:dyDescent="0.3">
      <c r="A19" s="49">
        <v>4</v>
      </c>
      <c r="B19" s="50"/>
      <c r="C19" s="22"/>
      <c r="D19" s="22" t="s">
        <v>69</v>
      </c>
      <c r="E19" s="61">
        <v>2813</v>
      </c>
      <c r="F19" s="61">
        <v>2000</v>
      </c>
      <c r="G19" s="61">
        <v>71.099999999999994</v>
      </c>
      <c r="H19" s="61">
        <v>4813</v>
      </c>
    </row>
    <row r="20" spans="1:8" ht="26.25" customHeight="1" x14ac:dyDescent="0.3">
      <c r="A20" s="49">
        <v>42</v>
      </c>
      <c r="B20" s="50"/>
      <c r="C20" s="22"/>
      <c r="D20" s="22" t="s">
        <v>23</v>
      </c>
      <c r="E20" s="61">
        <v>2813</v>
      </c>
      <c r="F20" s="61">
        <v>2000</v>
      </c>
      <c r="G20" s="61">
        <v>71.099999999999994</v>
      </c>
      <c r="H20" s="61">
        <v>4813</v>
      </c>
    </row>
    <row r="21" spans="1:8" ht="15" customHeight="1" x14ac:dyDescent="0.3">
      <c r="A21" s="104" t="s">
        <v>65</v>
      </c>
      <c r="B21" s="105"/>
      <c r="C21" s="106"/>
      <c r="D21" s="70" t="s">
        <v>66</v>
      </c>
      <c r="E21" s="73">
        <v>3700</v>
      </c>
      <c r="F21" s="62">
        <v>-2000</v>
      </c>
      <c r="G21" s="62">
        <v>-54.05</v>
      </c>
      <c r="H21" s="73">
        <v>1700</v>
      </c>
    </row>
    <row r="22" spans="1:8" x14ac:dyDescent="0.3">
      <c r="A22" s="101">
        <v>3</v>
      </c>
      <c r="B22" s="102"/>
      <c r="C22" s="103"/>
      <c r="D22" s="22" t="s">
        <v>9</v>
      </c>
      <c r="E22" s="66">
        <v>3700</v>
      </c>
      <c r="F22" s="61">
        <v>-2000</v>
      </c>
      <c r="G22" s="61">
        <v>-54.05</v>
      </c>
      <c r="H22" s="66">
        <v>1700</v>
      </c>
    </row>
    <row r="23" spans="1:8" x14ac:dyDescent="0.3">
      <c r="A23" s="101">
        <v>32</v>
      </c>
      <c r="B23" s="102"/>
      <c r="C23" s="103"/>
      <c r="D23" s="22" t="s">
        <v>18</v>
      </c>
      <c r="E23" s="66">
        <v>3700</v>
      </c>
      <c r="F23" s="61">
        <v>-2000</v>
      </c>
      <c r="G23" s="61">
        <v>-54.05</v>
      </c>
      <c r="H23" s="66">
        <v>1700</v>
      </c>
    </row>
    <row r="24" spans="1:8" ht="31.5" customHeight="1" x14ac:dyDescent="0.3">
      <c r="A24" s="98" t="s">
        <v>67</v>
      </c>
      <c r="B24" s="99"/>
      <c r="C24" s="100"/>
      <c r="D24" s="70" t="s">
        <v>68</v>
      </c>
      <c r="E24" s="62">
        <v>17660</v>
      </c>
      <c r="F24" s="62">
        <v>0</v>
      </c>
      <c r="G24" s="62">
        <v>0</v>
      </c>
      <c r="H24" s="62">
        <v>17660</v>
      </c>
    </row>
    <row r="25" spans="1:8" x14ac:dyDescent="0.3">
      <c r="A25" s="101">
        <v>3</v>
      </c>
      <c r="B25" s="102"/>
      <c r="C25" s="103"/>
      <c r="D25" s="22" t="s">
        <v>9</v>
      </c>
      <c r="E25" s="61">
        <v>15400</v>
      </c>
      <c r="F25" s="61">
        <v>0</v>
      </c>
      <c r="G25" s="61">
        <v>0</v>
      </c>
      <c r="H25" s="61">
        <v>15400</v>
      </c>
    </row>
    <row r="26" spans="1:8" x14ac:dyDescent="0.3">
      <c r="A26" s="101">
        <v>32</v>
      </c>
      <c r="B26" s="102"/>
      <c r="C26" s="103"/>
      <c r="D26" s="22" t="s">
        <v>18</v>
      </c>
      <c r="E26" s="61">
        <v>15400</v>
      </c>
      <c r="F26" s="61">
        <v>0</v>
      </c>
      <c r="G26" s="61">
        <v>0</v>
      </c>
      <c r="H26" s="61">
        <v>15400</v>
      </c>
    </row>
    <row r="27" spans="1:8" ht="26.4" x14ac:dyDescent="0.3">
      <c r="A27" s="101">
        <v>4</v>
      </c>
      <c r="B27" s="102"/>
      <c r="C27" s="103"/>
      <c r="D27" s="22" t="s">
        <v>69</v>
      </c>
      <c r="E27" s="66">
        <v>2260</v>
      </c>
      <c r="F27" s="61">
        <v>0</v>
      </c>
      <c r="G27" s="61">
        <v>0</v>
      </c>
      <c r="H27" s="66">
        <v>2260</v>
      </c>
    </row>
    <row r="28" spans="1:8" ht="26.4" x14ac:dyDescent="0.3">
      <c r="A28" s="101">
        <v>42</v>
      </c>
      <c r="B28" s="102"/>
      <c r="C28" s="103"/>
      <c r="D28" s="22" t="s">
        <v>23</v>
      </c>
      <c r="E28" s="66">
        <v>2260</v>
      </c>
      <c r="F28" s="61">
        <v>0</v>
      </c>
      <c r="G28" s="61">
        <v>0</v>
      </c>
      <c r="H28" s="66">
        <v>2260</v>
      </c>
    </row>
  </sheetData>
  <mergeCells count="19">
    <mergeCell ref="A24:C24"/>
    <mergeCell ref="A27:C27"/>
    <mergeCell ref="A28:C28"/>
    <mergeCell ref="A25:C25"/>
    <mergeCell ref="A26:C26"/>
    <mergeCell ref="A1:I1"/>
    <mergeCell ref="A6:C6"/>
    <mergeCell ref="A7:C7"/>
    <mergeCell ref="A3:H3"/>
    <mergeCell ref="A5:C5"/>
    <mergeCell ref="A8:C8"/>
    <mergeCell ref="A11:C11"/>
    <mergeCell ref="A10:C10"/>
    <mergeCell ref="A23:C23"/>
    <mergeCell ref="A17:C17"/>
    <mergeCell ref="A18:C18"/>
    <mergeCell ref="A15:C15"/>
    <mergeCell ref="A21:C21"/>
    <mergeCell ref="A22:C22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Prihodi i rashodi po izvorima</vt:lpstr>
      <vt:lpstr>Rashodi prema funkcijskoj kl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Vrtic Tamaris</cp:lastModifiedBy>
  <cp:lastPrinted>2023-09-07T12:06:01Z</cp:lastPrinted>
  <dcterms:created xsi:type="dcterms:W3CDTF">2022-08-12T12:51:27Z</dcterms:created>
  <dcterms:modified xsi:type="dcterms:W3CDTF">2025-12-23T02:51:18Z</dcterms:modified>
</cp:coreProperties>
</file>